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0" yWindow="150" windowWidth="26355" windowHeight="13800"/>
  </bookViews>
  <sheets>
    <sheet name="ACS_13_3YR_C27010_Health Ins" sheetId="1" r:id="rId1"/>
  </sheets>
  <calcPr calcId="145621"/>
</workbook>
</file>

<file path=xl/calcChain.xml><?xml version="1.0" encoding="utf-8"?>
<calcChain xmlns="http://schemas.openxmlformats.org/spreadsheetml/2006/main">
  <c r="E43" i="1" l="1"/>
  <c r="D43" i="1" l="1"/>
  <c r="E36" i="1" l="1"/>
  <c r="E35" i="1"/>
  <c r="E34" i="1"/>
  <c r="E33" i="1"/>
  <c r="E31" i="1"/>
  <c r="E30" i="1"/>
  <c r="E29" i="1"/>
  <c r="E28" i="1"/>
  <c r="E26" i="1"/>
  <c r="E25" i="1"/>
  <c r="E24" i="1"/>
  <c r="E23" i="1"/>
  <c r="E20" i="1"/>
  <c r="E19" i="1"/>
  <c r="E18" i="1"/>
  <c r="E21" i="1"/>
  <c r="D42" i="1"/>
  <c r="E42" i="1" s="1"/>
  <c r="D41" i="1"/>
  <c r="E41" i="1" s="1"/>
  <c r="D40" i="1"/>
  <c r="E40" i="1" s="1"/>
  <c r="D39" i="1"/>
  <c r="E39" i="1" s="1"/>
  <c r="L12" i="1"/>
  <c r="AR12" i="1" l="1"/>
  <c r="AP12" i="1"/>
  <c r="AN12" i="1"/>
  <c r="AL12" i="1"/>
  <c r="AJ12" i="1"/>
  <c r="AH12" i="1"/>
  <c r="AF12" i="1"/>
  <c r="AD12" i="1"/>
  <c r="AB12" i="1"/>
  <c r="V12" i="1"/>
  <c r="X12" i="1"/>
  <c r="Z12" i="1"/>
  <c r="P12" i="1"/>
  <c r="R12" i="1"/>
  <c r="T12" i="1"/>
  <c r="N12" i="1"/>
  <c r="J12" i="1"/>
  <c r="H12" i="1"/>
  <c r="F12" i="1"/>
  <c r="D12" i="1"/>
</calcChain>
</file>

<file path=xl/sharedStrings.xml><?xml version="1.0" encoding="utf-8"?>
<sst xmlns="http://schemas.openxmlformats.org/spreadsheetml/2006/main" count="142" uniqueCount="130">
  <si>
    <t>GEO.id</t>
  </si>
  <si>
    <t>GEO.id2</t>
  </si>
  <si>
    <t>GEO.display-label</t>
  </si>
  <si>
    <t>HD01_VD01</t>
  </si>
  <si>
    <t>HD02_VD01</t>
  </si>
  <si>
    <t>HD01_VD02</t>
  </si>
  <si>
    <t>HD02_VD02</t>
  </si>
  <si>
    <t>HD01_VD03</t>
  </si>
  <si>
    <t>HD02_VD03</t>
  </si>
  <si>
    <t>HD01_VD04</t>
  </si>
  <si>
    <t>HD02_VD04</t>
  </si>
  <si>
    <t>HD01_VD05</t>
  </si>
  <si>
    <t>HD02_VD05</t>
  </si>
  <si>
    <t>HD01_VD06</t>
  </si>
  <si>
    <t>HD02_VD06</t>
  </si>
  <si>
    <t>HD01_VD07</t>
  </si>
  <si>
    <t>HD02_VD07</t>
  </si>
  <si>
    <t>HD01_VD08</t>
  </si>
  <si>
    <t>HD02_VD08</t>
  </si>
  <si>
    <t>HD01_VD09</t>
  </si>
  <si>
    <t>HD02_VD09</t>
  </si>
  <si>
    <t>HD01_VD10</t>
  </si>
  <si>
    <t>HD02_VD10</t>
  </si>
  <si>
    <t>HD01_VD11</t>
  </si>
  <si>
    <t>HD02_VD11</t>
  </si>
  <si>
    <t>HD01_VD12</t>
  </si>
  <si>
    <t>HD02_VD12</t>
  </si>
  <si>
    <t>HD01_VD13</t>
  </si>
  <si>
    <t>HD02_VD13</t>
  </si>
  <si>
    <t>HD01_VD14</t>
  </si>
  <si>
    <t>HD02_VD14</t>
  </si>
  <si>
    <t>HD01_VD15</t>
  </si>
  <si>
    <t>HD02_VD15</t>
  </si>
  <si>
    <t>HD01_VD16</t>
  </si>
  <si>
    <t>HD02_VD16</t>
  </si>
  <si>
    <t>HD01_VD17</t>
  </si>
  <si>
    <t>HD02_VD17</t>
  </si>
  <si>
    <t>HD01_VD18</t>
  </si>
  <si>
    <t>HD02_VD18</t>
  </si>
  <si>
    <t>HD01_VD19</t>
  </si>
  <si>
    <t>HD02_VD19</t>
  </si>
  <si>
    <t>HD01_VD20</t>
  </si>
  <si>
    <t>HD02_VD20</t>
  </si>
  <si>
    <t>HD01_VD21</t>
  </si>
  <si>
    <t>HD02_VD21</t>
  </si>
  <si>
    <t>Id</t>
  </si>
  <si>
    <t>Id2</t>
  </si>
  <si>
    <t>Geography</t>
  </si>
  <si>
    <t>Estimate; Total:</t>
  </si>
  <si>
    <t>Margin of Error; Total:</t>
  </si>
  <si>
    <t>Estimate; Under 18 years:</t>
  </si>
  <si>
    <t>Margin of Error; Under 18 years:</t>
  </si>
  <si>
    <t>Margin of Error; Under 18 years: - With private health insurance  only</t>
  </si>
  <si>
    <t>Margin of Error; Under 18 years: - With public coverage only</t>
  </si>
  <si>
    <t>Estimate; Under 18 years: - With both private and public coverage</t>
  </si>
  <si>
    <t>Margin of Error; Under 18 years: - With both private and public coverage</t>
  </si>
  <si>
    <t>Estimate; Under 18 years: - No health insurance coverage</t>
  </si>
  <si>
    <t>Margin of Error; Under 18 years: - No health insurance coverage</t>
  </si>
  <si>
    <t>Estimate; 18 to 34 years:</t>
  </si>
  <si>
    <t>Margin of Error; 18 to 34 years:</t>
  </si>
  <si>
    <t>Estimate; 18 to 34 years: - With private health insurance  only</t>
  </si>
  <si>
    <t>Margin of Error; 18 to 34 years: - With private health insurance  only</t>
  </si>
  <si>
    <t>Estimate; 18 to 34 years: - With public coverage only</t>
  </si>
  <si>
    <t>Margin of Error; 18 to 34 years: - With public coverage only</t>
  </si>
  <si>
    <t>Estimate; 18 to 34 years: - With both private and public coverage</t>
  </si>
  <si>
    <t>Margin of Error; 18 to 34 years: - With both private and public coverage</t>
  </si>
  <si>
    <t>Estimate; 18 to 34 years: - No health insurance coverage</t>
  </si>
  <si>
    <t>Margin of Error; 18 to 34 years: - No health insurance coverage</t>
  </si>
  <si>
    <t>Estimate; 35 to 64 years:</t>
  </si>
  <si>
    <t>Margin of Error; 35 to 64 years:</t>
  </si>
  <si>
    <t>Estimate; 35 to 64 years: - With private health insurance  only</t>
  </si>
  <si>
    <t>Margin of Error; 35 to 64 years: - With private health insurance  only</t>
  </si>
  <si>
    <t>Estimate; 35 to 64 years: - With public coverage only</t>
  </si>
  <si>
    <t>Margin of Error; 35 to 64 years: - With public coverage only</t>
  </si>
  <si>
    <t>Estimate; 35 to 64 years: - With both private and public coverage</t>
  </si>
  <si>
    <t>Margin of Error; 35 to 64 years: - With both private and public coverage</t>
  </si>
  <si>
    <t>Estimate; 35 to 64 years: - No health insurance coverage</t>
  </si>
  <si>
    <t>Margin of Error; 35 to 64 years: - No health insurance coverage</t>
  </si>
  <si>
    <t>Estimate; 65 years and over:</t>
  </si>
  <si>
    <t>Margin of Error; 65 years and over:</t>
  </si>
  <si>
    <t>Estimate; 65 years and over: - With private health insurance  only</t>
  </si>
  <si>
    <t>Margin of Error; 65 years and over: - With private health insurance  only</t>
  </si>
  <si>
    <t>Estimate; 65 years and over: - With public coverage only</t>
  </si>
  <si>
    <t>Margin of Error; 65 years and over: - With public coverage only</t>
  </si>
  <si>
    <t>Estimate; 65 years and over: - With both private and public coverage</t>
  </si>
  <si>
    <t>Margin of Error; 65 years and over: - With both private and public coverage</t>
  </si>
  <si>
    <t>Estimate; 65 years and over: - No health insurance coverage</t>
  </si>
  <si>
    <t>Margin of Error; 65 years and over: - No health insurance coverage</t>
  </si>
  <si>
    <t>0500000US48015</t>
  </si>
  <si>
    <t>Austin County, Texas</t>
  </si>
  <si>
    <t>0500000US48057</t>
  </si>
  <si>
    <t>Calhoun County, Texas</t>
  </si>
  <si>
    <t>0500000US48071</t>
  </si>
  <si>
    <t>Chambers County, Texas</t>
  </si>
  <si>
    <t>0500000US48089</t>
  </si>
  <si>
    <t>Colorado County, Texas</t>
  </si>
  <si>
    <t>0500000US48157</t>
  </si>
  <si>
    <t>Fort Bend County, Texas</t>
  </si>
  <si>
    <t>0500000US48201</t>
  </si>
  <si>
    <t>Harris County, Texas</t>
  </si>
  <si>
    <t>0500000US48321</t>
  </si>
  <si>
    <t>Matagorda County, Texas</t>
  </si>
  <si>
    <t>0500000US48473</t>
  </si>
  <si>
    <t>Waller County, Texas</t>
  </si>
  <si>
    <t>0500000US48481</t>
  </si>
  <si>
    <t>Wharton County, Texas</t>
  </si>
  <si>
    <t xml:space="preserve">  Under 18 years:</t>
  </si>
  <si>
    <t xml:space="preserve">    With private health insurance  only</t>
  </si>
  <si>
    <t xml:space="preserve">    With public coverage only</t>
  </si>
  <si>
    <t xml:space="preserve">    With both private and public coverage</t>
  </si>
  <si>
    <t xml:space="preserve">    No health insurance coverage</t>
  </si>
  <si>
    <t xml:space="preserve">  18 to 34 years:</t>
  </si>
  <si>
    <t xml:space="preserve">  35 to 64 years:</t>
  </si>
  <si>
    <t xml:space="preserve">  65 years and over:</t>
  </si>
  <si>
    <t>Total Population:</t>
  </si>
  <si>
    <r>
      <t xml:space="preserve">Estimate; Under 18 years: - With </t>
    </r>
    <r>
      <rPr>
        <b/>
        <sz val="11"/>
        <color theme="1"/>
        <rFont val="Calibri"/>
        <family val="2"/>
        <scheme val="minor"/>
      </rPr>
      <t>private health</t>
    </r>
    <r>
      <rPr>
        <sz val="11"/>
        <color theme="1"/>
        <rFont val="Calibri"/>
        <family val="2"/>
        <scheme val="minor"/>
      </rPr>
      <t xml:space="preserve"> insurance  only</t>
    </r>
  </si>
  <si>
    <t>RHP 3</t>
  </si>
  <si>
    <t>Total population with private health insurance  only</t>
  </si>
  <si>
    <t>Total population with both private and public coverage</t>
  </si>
  <si>
    <r>
      <t xml:space="preserve">Estimate; Under 18 years: - With </t>
    </r>
    <r>
      <rPr>
        <b/>
        <sz val="11"/>
        <color theme="1"/>
        <rFont val="Calibri"/>
        <family val="2"/>
        <scheme val="minor"/>
      </rPr>
      <t>public</t>
    </r>
    <r>
      <rPr>
        <sz val="11"/>
        <color theme="1"/>
        <rFont val="Calibri"/>
        <family val="2"/>
        <scheme val="minor"/>
      </rPr>
      <t xml:space="preserve"> coverage only</t>
    </r>
  </si>
  <si>
    <t>Total Population</t>
  </si>
  <si>
    <t>% of Population</t>
  </si>
  <si>
    <t>% under 18</t>
  </si>
  <si>
    <t>% 18-34</t>
  </si>
  <si>
    <t>% 35-64</t>
  </si>
  <si>
    <t>% 65 over</t>
  </si>
  <si>
    <t xml:space="preserve">Adults with public coverage </t>
  </si>
  <si>
    <t>Health Insurance Coverage American Community Service 3 year data 2010-2013</t>
  </si>
  <si>
    <t>Total   Population with public coverage only</t>
  </si>
  <si>
    <t>Total population with no health insurance coverage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</si>
</sst>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9"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2"/>
      <color theme="1"/>
      <name val="Calibri"/>
      <family val="2"/>
      <scheme val="minor"/>
    </font>
  </fonts>
  <fills count="3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8" tint="0.79998168889431442"/>
        <bgColor indexed="64"/>
      </patternFill>
    </fill>
    <fill>
      <patternFill patternType="solid">
        <fgColor theme="9" tint="0.79998168889431442"/>
        <bgColor indexed="64"/>
      </patternFill>
    </fill>
    <fill>
      <patternFill patternType="solid">
        <fgColor theme="0"/>
        <bgColor indexed="64"/>
      </patternFill>
    </fill>
    <fill>
      <patternFill patternType="solid">
        <fgColor theme="6" tint="0.79998168889431442"/>
        <bgColor indexed="64"/>
      </patternFill>
    </fill>
    <fill>
      <patternFill patternType="solid">
        <fgColor theme="5" tint="0.79998168889431442"/>
        <bgColor indexed="64"/>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9">
    <xf numFmtId="0" fontId="0" fillId="0" borderId="0" xfId="0"/>
    <xf numFmtId="0" fontId="0" fillId="33" borderId="0" xfId="0" applyFill="1"/>
    <xf numFmtId="3" fontId="0" fillId="33" borderId="0" xfId="0" applyNumberFormat="1" applyFill="1"/>
    <xf numFmtId="3" fontId="0" fillId="0" borderId="0" xfId="0" applyNumberFormat="1"/>
    <xf numFmtId="0" fontId="0" fillId="34" borderId="0" xfId="0" applyFill="1"/>
    <xf numFmtId="3" fontId="0" fillId="34" borderId="0" xfId="0" applyNumberFormat="1" applyFill="1"/>
    <xf numFmtId="0" fontId="0" fillId="36" borderId="0" xfId="0" applyFill="1"/>
    <xf numFmtId="3" fontId="0" fillId="36" borderId="0" xfId="0" applyNumberFormat="1" applyFill="1"/>
    <xf numFmtId="3" fontId="0" fillId="37" borderId="0" xfId="0" applyNumberFormat="1" applyFill="1"/>
    <xf numFmtId="0" fontId="0" fillId="37" borderId="0" xfId="0" applyFill="1"/>
    <xf numFmtId="0" fontId="18" fillId="0" borderId="0" xfId="0" applyFont="1"/>
    <xf numFmtId="3" fontId="18" fillId="33" borderId="0" xfId="0" applyNumberFormat="1" applyFont="1" applyFill="1"/>
    <xf numFmtId="3" fontId="18" fillId="0" borderId="0" xfId="0" applyNumberFormat="1" applyFont="1"/>
    <xf numFmtId="3" fontId="18" fillId="37" borderId="0" xfId="0" applyNumberFormat="1" applyFont="1" applyFill="1"/>
    <xf numFmtId="3" fontId="18" fillId="36" borderId="0" xfId="0" applyNumberFormat="1" applyFont="1" applyFill="1"/>
    <xf numFmtId="3" fontId="18" fillId="34" borderId="0" xfId="0" applyNumberFormat="1" applyFont="1" applyFill="1"/>
    <xf numFmtId="3" fontId="0" fillId="0" borderId="0" xfId="0" applyNumberFormat="1" applyFill="1"/>
    <xf numFmtId="3" fontId="18" fillId="0" borderId="0" xfId="0" applyNumberFormat="1" applyFont="1" applyFill="1"/>
    <xf numFmtId="0" fontId="0" fillId="0" borderId="0" xfId="0" applyFill="1"/>
    <xf numFmtId="0" fontId="0" fillId="0" borderId="10" xfId="0" applyBorder="1"/>
    <xf numFmtId="3" fontId="0" fillId="0" borderId="10" xfId="0" applyNumberFormat="1" applyBorder="1"/>
    <xf numFmtId="3" fontId="0" fillId="35" borderId="10" xfId="0" applyNumberFormat="1" applyFill="1" applyBorder="1"/>
    <xf numFmtId="164" fontId="0" fillId="0" borderId="10" xfId="0" applyNumberFormat="1" applyBorder="1"/>
    <xf numFmtId="0" fontId="0" fillId="0" borderId="10" xfId="0" applyBorder="1" applyAlignment="1">
      <alignment horizontal="center"/>
    </xf>
    <xf numFmtId="164" fontId="0" fillId="0" borderId="10" xfId="0" applyNumberFormat="1" applyBorder="1" applyAlignment="1">
      <alignment horizontal="center"/>
    </xf>
    <xf numFmtId="49" fontId="0" fillId="0" borderId="0" xfId="0" applyNumberFormat="1" applyFill="1"/>
    <xf numFmtId="3" fontId="16" fillId="0" borderId="10" xfId="0" applyNumberFormat="1" applyFont="1" applyBorder="1"/>
    <xf numFmtId="0" fontId="0" fillId="0" borderId="11" xfId="0" applyFill="1" applyBorder="1"/>
    <xf numFmtId="164" fontId="0" fillId="0" borderId="0" xfId="0" applyNumberFormat="1"/>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43"/>
  <sheetViews>
    <sheetView tabSelected="1" workbookViewId="0">
      <selection activeCell="H26" sqref="H26"/>
    </sheetView>
  </sheetViews>
  <sheetFormatPr defaultRowHeight="15" x14ac:dyDescent="0.25"/>
  <cols>
    <col min="1" max="1" width="15.42578125" bestFit="1" customWidth="1"/>
    <col min="2" max="2" width="8" bestFit="1" customWidth="1"/>
    <col min="3" max="3" width="25.85546875" customWidth="1"/>
    <col min="4" max="4" width="14.85546875" bestFit="1" customWidth="1"/>
    <col min="5" max="5" width="15" customWidth="1"/>
    <col min="6" max="6" width="24.28515625" customWidth="1"/>
    <col min="7" max="7" width="10.85546875" customWidth="1"/>
    <col min="8" max="8" width="57.28515625" bestFit="1" customWidth="1"/>
    <col min="9" max="9" width="11.85546875" customWidth="1"/>
    <col min="10" max="10" width="49" bestFit="1" customWidth="1"/>
    <col min="12" max="12" width="64.85546875" customWidth="1"/>
    <col min="14" max="14" width="40.42578125" customWidth="1"/>
    <col min="16" max="16" width="22.5703125" bestFit="1" customWidth="1"/>
    <col min="18" max="18" width="56.140625" bestFit="1" customWidth="1"/>
    <col min="20" max="20" width="47.85546875" bestFit="1" customWidth="1"/>
    <col min="22" max="22" width="59" bestFit="1" customWidth="1"/>
    <col min="24" max="24" width="51.28515625" bestFit="1" customWidth="1"/>
    <col min="26" max="26" width="22.5703125" bestFit="1" customWidth="1"/>
    <col min="28" max="28" width="56.140625" bestFit="1" customWidth="1"/>
    <col min="30" max="30" width="47.85546875" bestFit="1" customWidth="1"/>
    <col min="32" max="32" width="59" bestFit="1" customWidth="1"/>
    <col min="34" max="34" width="51.28515625" bestFit="1" customWidth="1"/>
    <col min="36" max="36" width="26.140625" bestFit="1" customWidth="1"/>
    <col min="38" max="38" width="59.7109375" bestFit="1" customWidth="1"/>
    <col min="40" max="40" width="51.42578125" bestFit="1" customWidth="1"/>
    <col min="42" max="42" width="62.42578125" bestFit="1" customWidth="1"/>
    <col min="44" max="44" width="54.85546875" bestFit="1" customWidth="1"/>
    <col min="45" max="45" width="14.140625" customWidth="1"/>
  </cols>
  <sheetData>
    <row r="1" spans="1:45" x14ac:dyDescent="0.25">
      <c r="A1" t="s">
        <v>0</v>
      </c>
      <c r="B1" t="s">
        <v>1</v>
      </c>
      <c r="C1" t="s">
        <v>2</v>
      </c>
      <c r="D1" t="s">
        <v>3</v>
      </c>
      <c r="E1" t="s">
        <v>4</v>
      </c>
      <c r="F1" t="s">
        <v>5</v>
      </c>
      <c r="G1" t="s">
        <v>6</v>
      </c>
      <c r="H1" t="s">
        <v>7</v>
      </c>
      <c r="I1" t="s">
        <v>8</v>
      </c>
      <c r="J1" t="s">
        <v>9</v>
      </c>
      <c r="K1" t="s">
        <v>10</v>
      </c>
      <c r="L1" t="s">
        <v>11</v>
      </c>
      <c r="M1" t="s">
        <v>12</v>
      </c>
      <c r="N1" t="s">
        <v>13</v>
      </c>
      <c r="O1" t="s">
        <v>14</v>
      </c>
      <c r="P1" t="s">
        <v>15</v>
      </c>
      <c r="Q1" t="s">
        <v>16</v>
      </c>
      <c r="R1" t="s">
        <v>17</v>
      </c>
      <c r="S1" t="s">
        <v>18</v>
      </c>
      <c r="T1" t="s">
        <v>19</v>
      </c>
      <c r="U1" t="s">
        <v>20</v>
      </c>
      <c r="V1" t="s">
        <v>21</v>
      </c>
      <c r="W1" t="s">
        <v>22</v>
      </c>
      <c r="X1" t="s">
        <v>23</v>
      </c>
      <c r="Y1" t="s">
        <v>24</v>
      </c>
      <c r="Z1" t="s">
        <v>25</v>
      </c>
      <c r="AA1" t="s">
        <v>26</v>
      </c>
      <c r="AB1" t="s">
        <v>27</v>
      </c>
      <c r="AC1" t="s">
        <v>28</v>
      </c>
      <c r="AD1" t="s">
        <v>29</v>
      </c>
      <c r="AE1" t="s">
        <v>30</v>
      </c>
      <c r="AF1" t="s">
        <v>31</v>
      </c>
      <c r="AG1" t="s">
        <v>32</v>
      </c>
      <c r="AH1" t="s">
        <v>33</v>
      </c>
      <c r="AI1" t="s">
        <v>34</v>
      </c>
      <c r="AJ1" t="s">
        <v>35</v>
      </c>
      <c r="AK1" t="s">
        <v>36</v>
      </c>
      <c r="AL1" t="s">
        <v>37</v>
      </c>
      <c r="AM1" t="s">
        <v>38</v>
      </c>
      <c r="AN1" t="s">
        <v>39</v>
      </c>
      <c r="AO1" t="s">
        <v>40</v>
      </c>
      <c r="AP1" t="s">
        <v>41</v>
      </c>
      <c r="AQ1" t="s">
        <v>42</v>
      </c>
      <c r="AR1" t="s">
        <v>43</v>
      </c>
      <c r="AS1" t="s">
        <v>44</v>
      </c>
    </row>
    <row r="2" spans="1:45" x14ac:dyDescent="0.25">
      <c r="A2" t="s">
        <v>45</v>
      </c>
      <c r="B2" t="s">
        <v>46</v>
      </c>
      <c r="C2" t="s">
        <v>47</v>
      </c>
      <c r="D2" s="18" t="s">
        <v>48</v>
      </c>
      <c r="E2" t="s">
        <v>49</v>
      </c>
      <c r="F2" s="18" t="s">
        <v>50</v>
      </c>
      <c r="G2" t="s">
        <v>51</v>
      </c>
      <c r="H2" s="9" t="s">
        <v>115</v>
      </c>
      <c r="I2" t="s">
        <v>52</v>
      </c>
      <c r="J2" s="6" t="s">
        <v>119</v>
      </c>
      <c r="K2" t="s">
        <v>53</v>
      </c>
      <c r="L2" t="s">
        <v>54</v>
      </c>
      <c r="M2" t="s">
        <v>55</v>
      </c>
      <c r="N2" s="4" t="s">
        <v>56</v>
      </c>
      <c r="O2" t="s">
        <v>57</v>
      </c>
      <c r="P2" t="s">
        <v>58</v>
      </c>
      <c r="Q2" t="s">
        <v>59</v>
      </c>
      <c r="R2" s="9" t="s">
        <v>60</v>
      </c>
      <c r="S2" t="s">
        <v>61</v>
      </c>
      <c r="T2" s="6" t="s">
        <v>62</v>
      </c>
      <c r="U2" t="s">
        <v>63</v>
      </c>
      <c r="V2" t="s">
        <v>64</v>
      </c>
      <c r="W2" t="s">
        <v>65</v>
      </c>
      <c r="X2" s="4" t="s">
        <v>66</v>
      </c>
      <c r="Y2" t="s">
        <v>67</v>
      </c>
      <c r="Z2" s="1" t="s">
        <v>68</v>
      </c>
      <c r="AA2" t="s">
        <v>69</v>
      </c>
      <c r="AB2" s="9" t="s">
        <v>70</v>
      </c>
      <c r="AC2" t="s">
        <v>71</v>
      </c>
      <c r="AD2" s="6" t="s">
        <v>72</v>
      </c>
      <c r="AE2" t="s">
        <v>73</v>
      </c>
      <c r="AF2" s="1" t="s">
        <v>74</v>
      </c>
      <c r="AG2" t="s">
        <v>75</v>
      </c>
      <c r="AH2" s="4" t="s">
        <v>76</v>
      </c>
      <c r="AI2" t="s">
        <v>77</v>
      </c>
      <c r="AJ2" s="1" t="s">
        <v>78</v>
      </c>
      <c r="AK2" t="s">
        <v>79</v>
      </c>
      <c r="AL2" s="9" t="s">
        <v>80</v>
      </c>
      <c r="AM2" t="s">
        <v>81</v>
      </c>
      <c r="AN2" s="6" t="s">
        <v>82</v>
      </c>
      <c r="AO2" t="s">
        <v>83</v>
      </c>
      <c r="AP2" s="1" t="s">
        <v>84</v>
      </c>
      <c r="AQ2" t="s">
        <v>85</v>
      </c>
      <c r="AR2" s="4" t="s">
        <v>86</v>
      </c>
      <c r="AS2" t="s">
        <v>87</v>
      </c>
    </row>
    <row r="3" spans="1:45" x14ac:dyDescent="0.25">
      <c r="A3" t="s">
        <v>88</v>
      </c>
      <c r="B3">
        <v>48015</v>
      </c>
      <c r="C3" t="s">
        <v>89</v>
      </c>
      <c r="D3" s="16">
        <v>28482</v>
      </c>
      <c r="E3" s="3">
        <v>92</v>
      </c>
      <c r="F3" s="16">
        <v>7105</v>
      </c>
      <c r="G3" s="3">
        <v>58</v>
      </c>
      <c r="H3" s="8">
        <v>4066</v>
      </c>
      <c r="I3" s="3">
        <v>493</v>
      </c>
      <c r="J3" s="7">
        <v>1764</v>
      </c>
      <c r="K3" s="3">
        <v>451</v>
      </c>
      <c r="L3" s="2">
        <v>179</v>
      </c>
      <c r="M3" s="3">
        <v>113</v>
      </c>
      <c r="N3" s="5">
        <v>1096</v>
      </c>
      <c r="O3" s="3">
        <v>369</v>
      </c>
      <c r="P3" s="16">
        <v>5172</v>
      </c>
      <c r="Q3" s="3">
        <v>307</v>
      </c>
      <c r="R3" s="8">
        <v>2824</v>
      </c>
      <c r="S3" s="3">
        <v>385</v>
      </c>
      <c r="T3" s="7">
        <v>331</v>
      </c>
      <c r="U3" s="3">
        <v>186</v>
      </c>
      <c r="V3" s="2">
        <v>114</v>
      </c>
      <c r="W3" s="3">
        <v>96</v>
      </c>
      <c r="X3" s="5">
        <v>1903</v>
      </c>
      <c r="Y3" s="3">
        <v>420</v>
      </c>
      <c r="Z3" s="2">
        <v>11719</v>
      </c>
      <c r="AA3" s="3">
        <v>345</v>
      </c>
      <c r="AB3" s="8">
        <v>8408</v>
      </c>
      <c r="AC3" s="3">
        <v>664</v>
      </c>
      <c r="AD3" s="7">
        <v>483</v>
      </c>
      <c r="AE3" s="3">
        <v>221</v>
      </c>
      <c r="AF3" s="2">
        <v>285</v>
      </c>
      <c r="AG3" s="3">
        <v>141</v>
      </c>
      <c r="AH3" s="5">
        <v>2543</v>
      </c>
      <c r="AI3" s="3">
        <v>549</v>
      </c>
      <c r="AJ3" s="2">
        <v>4486</v>
      </c>
      <c r="AK3" s="3">
        <v>153</v>
      </c>
      <c r="AL3" s="8">
        <v>55</v>
      </c>
      <c r="AM3" s="3">
        <v>52</v>
      </c>
      <c r="AN3" s="7">
        <v>1566</v>
      </c>
      <c r="AO3" s="3">
        <v>287</v>
      </c>
      <c r="AP3" s="2">
        <v>2851</v>
      </c>
      <c r="AQ3" s="3">
        <v>286</v>
      </c>
      <c r="AR3" s="5">
        <v>14</v>
      </c>
      <c r="AS3" s="3">
        <v>23</v>
      </c>
    </row>
    <row r="4" spans="1:45" x14ac:dyDescent="0.25">
      <c r="A4" t="s">
        <v>90</v>
      </c>
      <c r="B4">
        <v>48057</v>
      </c>
      <c r="C4" t="s">
        <v>91</v>
      </c>
      <c r="D4" s="16">
        <v>21413</v>
      </c>
      <c r="E4" s="3">
        <v>151</v>
      </c>
      <c r="F4" s="16">
        <v>5407</v>
      </c>
      <c r="G4" s="3">
        <v>111</v>
      </c>
      <c r="H4" s="8">
        <v>2437</v>
      </c>
      <c r="I4" s="3">
        <v>479</v>
      </c>
      <c r="J4" s="7">
        <v>2109</v>
      </c>
      <c r="K4" s="3">
        <v>372</v>
      </c>
      <c r="L4" s="2">
        <v>117</v>
      </c>
      <c r="M4" s="3">
        <v>174</v>
      </c>
      <c r="N4" s="5">
        <v>744</v>
      </c>
      <c r="O4" s="3">
        <v>316</v>
      </c>
      <c r="P4" s="16">
        <v>4496</v>
      </c>
      <c r="Q4" s="3">
        <v>145</v>
      </c>
      <c r="R4" s="8">
        <v>2592</v>
      </c>
      <c r="S4" s="3">
        <v>333</v>
      </c>
      <c r="T4" s="7">
        <v>236</v>
      </c>
      <c r="U4" s="3">
        <v>164</v>
      </c>
      <c r="V4" s="2">
        <v>207</v>
      </c>
      <c r="W4" s="3">
        <v>166</v>
      </c>
      <c r="X4" s="5">
        <v>1461</v>
      </c>
      <c r="Y4" s="3">
        <v>298</v>
      </c>
      <c r="Z4" s="2">
        <v>8224</v>
      </c>
      <c r="AA4" s="3">
        <v>138</v>
      </c>
      <c r="AB4" s="8">
        <v>5726</v>
      </c>
      <c r="AC4" s="3">
        <v>420</v>
      </c>
      <c r="AD4" s="7">
        <v>784</v>
      </c>
      <c r="AE4" s="3">
        <v>280</v>
      </c>
      <c r="AF4" s="2">
        <v>144</v>
      </c>
      <c r="AG4" s="3">
        <v>77</v>
      </c>
      <c r="AH4" s="5">
        <v>1570</v>
      </c>
      <c r="AI4" s="3">
        <v>372</v>
      </c>
      <c r="AJ4" s="2">
        <v>3286</v>
      </c>
      <c r="AK4" s="3">
        <v>126</v>
      </c>
      <c r="AL4" s="8">
        <v>77</v>
      </c>
      <c r="AM4" s="3">
        <v>66</v>
      </c>
      <c r="AN4" s="7">
        <v>1371</v>
      </c>
      <c r="AO4" s="3">
        <v>241</v>
      </c>
      <c r="AP4" s="2">
        <v>1828</v>
      </c>
      <c r="AQ4" s="3">
        <v>261</v>
      </c>
      <c r="AR4" s="5">
        <v>10</v>
      </c>
      <c r="AS4" s="3">
        <v>19</v>
      </c>
    </row>
    <row r="5" spans="1:45" x14ac:dyDescent="0.25">
      <c r="A5" t="s">
        <v>92</v>
      </c>
      <c r="B5">
        <v>48071</v>
      </c>
      <c r="C5" t="s">
        <v>93</v>
      </c>
      <c r="D5" s="16">
        <v>35911</v>
      </c>
      <c r="E5" s="3">
        <v>133</v>
      </c>
      <c r="F5" s="16">
        <v>10042</v>
      </c>
      <c r="G5" s="3">
        <v>57</v>
      </c>
      <c r="H5" s="8">
        <v>5574</v>
      </c>
      <c r="I5" s="3">
        <v>653</v>
      </c>
      <c r="J5" s="7">
        <v>3284</v>
      </c>
      <c r="K5" s="3">
        <v>785</v>
      </c>
      <c r="L5" s="2">
        <v>415</v>
      </c>
      <c r="M5" s="3">
        <v>351</v>
      </c>
      <c r="N5" s="5">
        <v>769</v>
      </c>
      <c r="O5" s="3">
        <v>368</v>
      </c>
      <c r="P5" s="16">
        <v>7162</v>
      </c>
      <c r="Q5" s="3">
        <v>234</v>
      </c>
      <c r="R5" s="8">
        <v>4266</v>
      </c>
      <c r="S5" s="3">
        <v>481</v>
      </c>
      <c r="T5" s="7">
        <v>348</v>
      </c>
      <c r="U5" s="3">
        <v>236</v>
      </c>
      <c r="V5" s="2">
        <v>266</v>
      </c>
      <c r="W5" s="3">
        <v>176</v>
      </c>
      <c r="X5" s="5">
        <v>2282</v>
      </c>
      <c r="Y5" s="3">
        <v>476</v>
      </c>
      <c r="Z5" s="2">
        <v>15025</v>
      </c>
      <c r="AA5" s="3">
        <v>269</v>
      </c>
      <c r="AB5" s="8">
        <v>10538</v>
      </c>
      <c r="AC5" s="3">
        <v>832</v>
      </c>
      <c r="AD5" s="7">
        <v>1122</v>
      </c>
      <c r="AE5" s="3">
        <v>505</v>
      </c>
      <c r="AF5" s="2">
        <v>554</v>
      </c>
      <c r="AG5" s="3">
        <v>237</v>
      </c>
      <c r="AH5" s="5">
        <v>2811</v>
      </c>
      <c r="AI5" s="3">
        <v>567</v>
      </c>
      <c r="AJ5" s="2">
        <v>3682</v>
      </c>
      <c r="AK5" s="3">
        <v>193</v>
      </c>
      <c r="AL5" s="8">
        <v>77</v>
      </c>
      <c r="AM5" s="3">
        <v>70</v>
      </c>
      <c r="AN5" s="7">
        <v>1641</v>
      </c>
      <c r="AO5" s="3">
        <v>345</v>
      </c>
      <c r="AP5" s="2">
        <v>1932</v>
      </c>
      <c r="AQ5" s="3">
        <v>342</v>
      </c>
      <c r="AR5" s="5">
        <v>32</v>
      </c>
      <c r="AS5" s="3">
        <v>53</v>
      </c>
    </row>
    <row r="6" spans="1:45" x14ac:dyDescent="0.25">
      <c r="A6" t="s">
        <v>94</v>
      </c>
      <c r="B6">
        <v>48089</v>
      </c>
      <c r="C6" t="s">
        <v>95</v>
      </c>
      <c r="D6" s="16">
        <v>20399</v>
      </c>
      <c r="E6" s="3">
        <v>160</v>
      </c>
      <c r="F6" s="16">
        <v>4828</v>
      </c>
      <c r="G6" s="3">
        <v>4</v>
      </c>
      <c r="H6" s="8">
        <v>1996</v>
      </c>
      <c r="I6" s="3">
        <v>389</v>
      </c>
      <c r="J6" s="7">
        <v>1414</v>
      </c>
      <c r="K6" s="3">
        <v>389</v>
      </c>
      <c r="L6" s="2">
        <v>363</v>
      </c>
      <c r="M6" s="3">
        <v>207</v>
      </c>
      <c r="N6" s="5">
        <v>1055</v>
      </c>
      <c r="O6" s="3">
        <v>516</v>
      </c>
      <c r="P6" s="16">
        <v>3661</v>
      </c>
      <c r="Q6" s="3">
        <v>291</v>
      </c>
      <c r="R6" s="8">
        <v>2262</v>
      </c>
      <c r="S6" s="3">
        <v>405</v>
      </c>
      <c r="T6" s="7">
        <v>427</v>
      </c>
      <c r="U6" s="3">
        <v>179</v>
      </c>
      <c r="V6" s="2">
        <v>3</v>
      </c>
      <c r="W6" s="3">
        <v>5</v>
      </c>
      <c r="X6" s="5">
        <v>969</v>
      </c>
      <c r="Y6" s="3">
        <v>274</v>
      </c>
      <c r="Z6" s="2">
        <v>8056</v>
      </c>
      <c r="AA6" s="3">
        <v>337</v>
      </c>
      <c r="AB6" s="8">
        <v>5221</v>
      </c>
      <c r="AC6" s="3">
        <v>480</v>
      </c>
      <c r="AD6" s="7">
        <v>554</v>
      </c>
      <c r="AE6" s="3">
        <v>234</v>
      </c>
      <c r="AF6" s="2">
        <v>137</v>
      </c>
      <c r="AG6" s="3">
        <v>99</v>
      </c>
      <c r="AH6" s="5">
        <v>2144</v>
      </c>
      <c r="AI6" s="3">
        <v>512</v>
      </c>
      <c r="AJ6" s="2">
        <v>3854</v>
      </c>
      <c r="AK6" s="3">
        <v>194</v>
      </c>
      <c r="AL6" s="8">
        <v>72</v>
      </c>
      <c r="AM6" s="3">
        <v>66</v>
      </c>
      <c r="AN6" s="7">
        <v>1458</v>
      </c>
      <c r="AO6" s="3">
        <v>251</v>
      </c>
      <c r="AP6" s="2">
        <v>2324</v>
      </c>
      <c r="AQ6" s="3">
        <v>285</v>
      </c>
      <c r="AR6" s="5">
        <v>0</v>
      </c>
      <c r="AS6" s="3">
        <v>123</v>
      </c>
    </row>
    <row r="7" spans="1:45" x14ac:dyDescent="0.25">
      <c r="A7" t="s">
        <v>96</v>
      </c>
      <c r="B7">
        <v>48157</v>
      </c>
      <c r="C7" t="s">
        <v>97</v>
      </c>
      <c r="D7" s="16">
        <v>623553</v>
      </c>
      <c r="E7" s="3">
        <v>655</v>
      </c>
      <c r="F7" s="16">
        <v>180392</v>
      </c>
      <c r="G7" s="3">
        <v>87</v>
      </c>
      <c r="H7" s="8">
        <v>124610</v>
      </c>
      <c r="I7" s="3">
        <v>3839</v>
      </c>
      <c r="J7" s="7">
        <v>34428</v>
      </c>
      <c r="K7" s="3">
        <v>3172</v>
      </c>
      <c r="L7" s="2">
        <v>2859</v>
      </c>
      <c r="M7" s="3">
        <v>809</v>
      </c>
      <c r="N7" s="5">
        <v>18495</v>
      </c>
      <c r="O7" s="3">
        <v>2034</v>
      </c>
      <c r="P7" s="16">
        <v>128920</v>
      </c>
      <c r="Q7" s="3">
        <v>348</v>
      </c>
      <c r="R7" s="8">
        <v>83373</v>
      </c>
      <c r="S7" s="3">
        <v>2500</v>
      </c>
      <c r="T7" s="7">
        <v>5422</v>
      </c>
      <c r="U7" s="3">
        <v>970</v>
      </c>
      <c r="V7" s="2">
        <v>1828</v>
      </c>
      <c r="W7" s="3">
        <v>594</v>
      </c>
      <c r="X7" s="5">
        <v>38297</v>
      </c>
      <c r="Y7" s="3">
        <v>2267</v>
      </c>
      <c r="Z7" s="2">
        <v>262290</v>
      </c>
      <c r="AA7" s="3">
        <v>439</v>
      </c>
      <c r="AB7" s="8">
        <v>199749</v>
      </c>
      <c r="AC7" s="3">
        <v>3081</v>
      </c>
      <c r="AD7" s="7">
        <v>9140</v>
      </c>
      <c r="AE7" s="3">
        <v>1324</v>
      </c>
      <c r="AF7" s="2">
        <v>4706</v>
      </c>
      <c r="AG7" s="3">
        <v>724</v>
      </c>
      <c r="AH7" s="5">
        <v>48695</v>
      </c>
      <c r="AI7" s="3">
        <v>2720</v>
      </c>
      <c r="AJ7" s="2">
        <v>51951</v>
      </c>
      <c r="AK7" s="3">
        <v>198</v>
      </c>
      <c r="AL7" s="8">
        <v>3737</v>
      </c>
      <c r="AM7" s="3">
        <v>872</v>
      </c>
      <c r="AN7" s="7">
        <v>19596</v>
      </c>
      <c r="AO7" s="3">
        <v>1512</v>
      </c>
      <c r="AP7" s="2">
        <v>26024</v>
      </c>
      <c r="AQ7" s="3">
        <v>1443</v>
      </c>
      <c r="AR7" s="5">
        <v>2594</v>
      </c>
      <c r="AS7" s="3">
        <v>679</v>
      </c>
    </row>
    <row r="8" spans="1:45" s="10" customFormat="1" ht="15.75" x14ac:dyDescent="0.25">
      <c r="A8" s="10" t="s">
        <v>98</v>
      </c>
      <c r="B8" s="10">
        <v>48201</v>
      </c>
      <c r="C8" s="10" t="s">
        <v>99</v>
      </c>
      <c r="D8" s="17">
        <v>4235082</v>
      </c>
      <c r="E8" s="12">
        <v>1139</v>
      </c>
      <c r="F8" s="17">
        <v>1171755</v>
      </c>
      <c r="G8" s="12">
        <v>189</v>
      </c>
      <c r="H8" s="13">
        <v>485601</v>
      </c>
      <c r="I8" s="12">
        <v>8422</v>
      </c>
      <c r="J8" s="14">
        <v>497704</v>
      </c>
      <c r="K8" s="12">
        <v>8491</v>
      </c>
      <c r="L8" s="11">
        <v>19149</v>
      </c>
      <c r="M8" s="12">
        <v>2238</v>
      </c>
      <c r="N8" s="15">
        <v>169301</v>
      </c>
      <c r="O8" s="12">
        <v>6158</v>
      </c>
      <c r="P8" s="17">
        <v>1105256</v>
      </c>
      <c r="Q8" s="12">
        <v>642</v>
      </c>
      <c r="R8" s="13">
        <v>549694</v>
      </c>
      <c r="S8" s="12">
        <v>7137</v>
      </c>
      <c r="T8" s="14">
        <v>95008</v>
      </c>
      <c r="U8" s="12">
        <v>3750</v>
      </c>
      <c r="V8" s="11">
        <v>15150</v>
      </c>
      <c r="W8" s="12">
        <v>1539</v>
      </c>
      <c r="X8" s="15">
        <v>445404</v>
      </c>
      <c r="Y8" s="12">
        <v>6736</v>
      </c>
      <c r="Z8" s="11">
        <v>1594873</v>
      </c>
      <c r="AA8" s="12">
        <v>819</v>
      </c>
      <c r="AB8" s="13">
        <v>941019</v>
      </c>
      <c r="AC8" s="12">
        <v>8250</v>
      </c>
      <c r="AD8" s="14">
        <v>158622</v>
      </c>
      <c r="AE8" s="12">
        <v>4359</v>
      </c>
      <c r="AF8" s="11">
        <v>34919</v>
      </c>
      <c r="AG8" s="12">
        <v>1986</v>
      </c>
      <c r="AH8" s="15">
        <v>460313</v>
      </c>
      <c r="AI8" s="12">
        <v>7163</v>
      </c>
      <c r="AJ8" s="11">
        <v>363198</v>
      </c>
      <c r="AK8" s="12">
        <v>616</v>
      </c>
      <c r="AL8" s="13">
        <v>13976</v>
      </c>
      <c r="AM8" s="12">
        <v>1211</v>
      </c>
      <c r="AN8" s="14">
        <v>169984</v>
      </c>
      <c r="AO8" s="12">
        <v>2958</v>
      </c>
      <c r="AP8" s="11">
        <v>166018</v>
      </c>
      <c r="AQ8" s="12">
        <v>2777</v>
      </c>
      <c r="AR8" s="15">
        <v>13220</v>
      </c>
      <c r="AS8" s="12">
        <v>1436</v>
      </c>
    </row>
    <row r="9" spans="1:45" x14ac:dyDescent="0.25">
      <c r="A9" t="s">
        <v>100</v>
      </c>
      <c r="B9">
        <v>48321</v>
      </c>
      <c r="C9" t="s">
        <v>101</v>
      </c>
      <c r="D9" s="16">
        <v>36222</v>
      </c>
      <c r="E9" s="3">
        <v>126</v>
      </c>
      <c r="F9" s="16">
        <v>9416</v>
      </c>
      <c r="G9" s="3">
        <v>34</v>
      </c>
      <c r="H9" s="8">
        <v>3217</v>
      </c>
      <c r="I9" s="3">
        <v>639</v>
      </c>
      <c r="J9" s="7">
        <v>4823</v>
      </c>
      <c r="K9" s="3">
        <v>685</v>
      </c>
      <c r="L9" s="2">
        <v>362</v>
      </c>
      <c r="M9" s="3">
        <v>184</v>
      </c>
      <c r="N9" s="5">
        <v>1014</v>
      </c>
      <c r="O9" s="3">
        <v>388</v>
      </c>
      <c r="P9" s="16">
        <v>7646</v>
      </c>
      <c r="Q9" s="3">
        <v>104</v>
      </c>
      <c r="R9" s="8">
        <v>3364</v>
      </c>
      <c r="S9" s="3">
        <v>414</v>
      </c>
      <c r="T9" s="7">
        <v>687</v>
      </c>
      <c r="U9" s="3">
        <v>293</v>
      </c>
      <c r="V9" s="2">
        <v>196</v>
      </c>
      <c r="W9" s="3">
        <v>193</v>
      </c>
      <c r="X9" s="5">
        <v>3399</v>
      </c>
      <c r="Y9" s="3">
        <v>441</v>
      </c>
      <c r="Z9" s="2">
        <v>13801</v>
      </c>
      <c r="AA9" s="3">
        <v>163</v>
      </c>
      <c r="AB9" s="8">
        <v>7327</v>
      </c>
      <c r="AC9" s="3">
        <v>652</v>
      </c>
      <c r="AD9" s="7">
        <v>1295</v>
      </c>
      <c r="AE9" s="3">
        <v>355</v>
      </c>
      <c r="AF9" s="2">
        <v>390</v>
      </c>
      <c r="AG9" s="3">
        <v>198</v>
      </c>
      <c r="AH9" s="5">
        <v>4789</v>
      </c>
      <c r="AI9" s="3">
        <v>684</v>
      </c>
      <c r="AJ9" s="2">
        <v>5359</v>
      </c>
      <c r="AK9" s="3">
        <v>143</v>
      </c>
      <c r="AL9" s="8">
        <v>52</v>
      </c>
      <c r="AM9" s="3">
        <v>45</v>
      </c>
      <c r="AN9" s="7">
        <v>2473</v>
      </c>
      <c r="AO9" s="3">
        <v>385</v>
      </c>
      <c r="AP9" s="2">
        <v>2817</v>
      </c>
      <c r="AQ9" s="3">
        <v>386</v>
      </c>
      <c r="AR9" s="5">
        <v>17</v>
      </c>
      <c r="AS9" s="3">
        <v>28</v>
      </c>
    </row>
    <row r="10" spans="1:45" x14ac:dyDescent="0.25">
      <c r="A10" t="s">
        <v>102</v>
      </c>
      <c r="B10">
        <v>48473</v>
      </c>
      <c r="C10" t="s">
        <v>103</v>
      </c>
      <c r="D10" s="16">
        <v>44288</v>
      </c>
      <c r="E10" s="3">
        <v>105</v>
      </c>
      <c r="F10" s="16">
        <v>10721</v>
      </c>
      <c r="G10" s="3">
        <v>52</v>
      </c>
      <c r="H10" s="8">
        <v>4435</v>
      </c>
      <c r="I10" s="3">
        <v>801</v>
      </c>
      <c r="J10" s="7">
        <v>3934</v>
      </c>
      <c r="K10" s="3">
        <v>775</v>
      </c>
      <c r="L10" s="2">
        <v>286</v>
      </c>
      <c r="M10" s="3">
        <v>190</v>
      </c>
      <c r="N10" s="5">
        <v>2066</v>
      </c>
      <c r="O10" s="3">
        <v>556</v>
      </c>
      <c r="P10" s="16">
        <v>13360</v>
      </c>
      <c r="Q10" s="3">
        <v>209</v>
      </c>
      <c r="R10" s="8">
        <v>7526</v>
      </c>
      <c r="S10" s="3">
        <v>838</v>
      </c>
      <c r="T10" s="7">
        <v>1190</v>
      </c>
      <c r="U10" s="3">
        <v>388</v>
      </c>
      <c r="V10" s="2">
        <v>294</v>
      </c>
      <c r="W10" s="3">
        <v>186</v>
      </c>
      <c r="X10" s="5">
        <v>4350</v>
      </c>
      <c r="Y10" s="3">
        <v>589</v>
      </c>
      <c r="Z10" s="2">
        <v>15382</v>
      </c>
      <c r="AA10" s="3">
        <v>234</v>
      </c>
      <c r="AB10" s="8">
        <v>9338</v>
      </c>
      <c r="AC10" s="3">
        <v>699</v>
      </c>
      <c r="AD10" s="7">
        <v>1666</v>
      </c>
      <c r="AE10" s="3">
        <v>417</v>
      </c>
      <c r="AF10" s="2">
        <v>396</v>
      </c>
      <c r="AG10" s="3">
        <v>210</v>
      </c>
      <c r="AH10" s="5">
        <v>3982</v>
      </c>
      <c r="AI10" s="3">
        <v>674</v>
      </c>
      <c r="AJ10" s="2">
        <v>4825</v>
      </c>
      <c r="AK10" s="3">
        <v>163</v>
      </c>
      <c r="AL10" s="8">
        <v>275</v>
      </c>
      <c r="AM10" s="3">
        <v>211</v>
      </c>
      <c r="AN10" s="7">
        <v>2315</v>
      </c>
      <c r="AO10" s="3">
        <v>442</v>
      </c>
      <c r="AP10" s="2">
        <v>2132</v>
      </c>
      <c r="AQ10" s="3">
        <v>415</v>
      </c>
      <c r="AR10" s="5">
        <v>103</v>
      </c>
      <c r="AS10" s="3">
        <v>143</v>
      </c>
    </row>
    <row r="11" spans="1:45" x14ac:dyDescent="0.25">
      <c r="A11" t="s">
        <v>104</v>
      </c>
      <c r="B11">
        <v>48481</v>
      </c>
      <c r="C11" t="s">
        <v>105</v>
      </c>
      <c r="D11" s="16">
        <v>40919</v>
      </c>
      <c r="E11" s="3">
        <v>119</v>
      </c>
      <c r="F11" s="16">
        <v>10795</v>
      </c>
      <c r="G11" s="3">
        <v>27</v>
      </c>
      <c r="H11" s="8">
        <v>4559</v>
      </c>
      <c r="I11" s="3">
        <v>776</v>
      </c>
      <c r="J11" s="7">
        <v>4523</v>
      </c>
      <c r="K11" s="3">
        <v>721</v>
      </c>
      <c r="L11" s="2">
        <v>473</v>
      </c>
      <c r="M11" s="3">
        <v>353</v>
      </c>
      <c r="N11" s="5">
        <v>1240</v>
      </c>
      <c r="O11" s="3">
        <v>487</v>
      </c>
      <c r="P11" s="16">
        <v>8686</v>
      </c>
      <c r="Q11" s="3">
        <v>183</v>
      </c>
      <c r="R11" s="8">
        <v>4251</v>
      </c>
      <c r="S11" s="3">
        <v>475</v>
      </c>
      <c r="T11" s="7">
        <v>692</v>
      </c>
      <c r="U11" s="3">
        <v>282</v>
      </c>
      <c r="V11" s="2">
        <v>154</v>
      </c>
      <c r="W11" s="3">
        <v>103</v>
      </c>
      <c r="X11" s="5">
        <v>3589</v>
      </c>
      <c r="Y11" s="3">
        <v>506</v>
      </c>
      <c r="Z11" s="2">
        <v>15338</v>
      </c>
      <c r="AA11" s="3">
        <v>188</v>
      </c>
      <c r="AB11" s="8">
        <v>9412</v>
      </c>
      <c r="AC11" s="3">
        <v>684</v>
      </c>
      <c r="AD11" s="7">
        <v>1230</v>
      </c>
      <c r="AE11" s="3">
        <v>302</v>
      </c>
      <c r="AF11" s="2">
        <v>279</v>
      </c>
      <c r="AG11" s="3">
        <v>137</v>
      </c>
      <c r="AH11" s="5">
        <v>4417</v>
      </c>
      <c r="AI11" s="3">
        <v>598</v>
      </c>
      <c r="AJ11" s="2">
        <v>6100</v>
      </c>
      <c r="AK11" s="3">
        <v>85</v>
      </c>
      <c r="AL11" s="8">
        <v>151</v>
      </c>
      <c r="AM11" s="3">
        <v>110</v>
      </c>
      <c r="AN11" s="7">
        <v>3230</v>
      </c>
      <c r="AO11" s="3">
        <v>408</v>
      </c>
      <c r="AP11" s="2">
        <v>2719</v>
      </c>
      <c r="AQ11" s="3">
        <v>412</v>
      </c>
      <c r="AR11" s="5">
        <v>0</v>
      </c>
      <c r="AS11" s="3">
        <v>123</v>
      </c>
    </row>
    <row r="12" spans="1:45" s="3" customFormat="1" ht="18" customHeight="1" x14ac:dyDescent="0.25">
      <c r="D12" s="16">
        <f>SUM(D3:D11)</f>
        <v>5086269</v>
      </c>
      <c r="F12" s="16">
        <f>SUM(F3:F11)</f>
        <v>1410461</v>
      </c>
      <c r="H12" s="8">
        <f>SUM(H3:H11)</f>
        <v>636495</v>
      </c>
      <c r="J12" s="7">
        <f>SUM(J3:J11)</f>
        <v>553983</v>
      </c>
      <c r="L12" s="2">
        <f>SUM(L3:L11)</f>
        <v>24203</v>
      </c>
      <c r="N12" s="5">
        <f>SUM(N3:N11)</f>
        <v>195780</v>
      </c>
      <c r="P12" s="16">
        <f>SUM(P3:P11)</f>
        <v>1284359</v>
      </c>
      <c r="R12" s="8">
        <f>SUM(R3:R11)</f>
        <v>660152</v>
      </c>
      <c r="T12" s="7">
        <f>SUM(T3:T11)</f>
        <v>104341</v>
      </c>
      <c r="V12" s="2">
        <f>SUM(V3:V11)</f>
        <v>18212</v>
      </c>
      <c r="X12" s="5">
        <f>SUM(X3:X11)</f>
        <v>501654</v>
      </c>
      <c r="Z12" s="2">
        <f>SUM(Z3:Z11)</f>
        <v>1944708</v>
      </c>
      <c r="AB12" s="8">
        <f>SUM(AB3:AB11)</f>
        <v>1196738</v>
      </c>
      <c r="AD12" s="7">
        <f>SUM(AD3:AD11)</f>
        <v>174896</v>
      </c>
      <c r="AF12" s="2">
        <f>SUM(AF3:AF11)</f>
        <v>41810</v>
      </c>
      <c r="AH12" s="5">
        <f>SUM(AH3:AH11)</f>
        <v>531264</v>
      </c>
      <c r="AJ12" s="2">
        <f>SUM(AJ3:AJ11)</f>
        <v>446741</v>
      </c>
      <c r="AL12" s="8">
        <f>SUM(AL3:AL11)</f>
        <v>18472</v>
      </c>
      <c r="AN12" s="7">
        <f>SUM(AN3:AN11)</f>
        <v>203634</v>
      </c>
      <c r="AP12" s="2">
        <f>SUM(AP3:AP11)</f>
        <v>208645</v>
      </c>
      <c r="AR12" s="5">
        <f>SUM(AR3:AR11)</f>
        <v>15990</v>
      </c>
    </row>
    <row r="13" spans="1:45" s="16" customFormat="1" x14ac:dyDescent="0.25"/>
    <row r="14" spans="1:45" s="25" customFormat="1" x14ac:dyDescent="0.25">
      <c r="A14" s="25" t="s">
        <v>127</v>
      </c>
    </row>
    <row r="15" spans="1:45" x14ac:dyDescent="0.25">
      <c r="A15" s="19" t="s">
        <v>116</v>
      </c>
      <c r="B15" s="19"/>
      <c r="C15" s="19"/>
      <c r="D15" s="20"/>
      <c r="E15" s="20"/>
      <c r="F15" s="3"/>
      <c r="G15" s="3"/>
      <c r="H15" s="3"/>
      <c r="I15" s="3"/>
      <c r="J15" s="3"/>
      <c r="K15" s="3"/>
      <c r="L15" s="3"/>
      <c r="M15" s="3"/>
      <c r="N15" s="3"/>
      <c r="O15" s="3"/>
      <c r="P15" s="3"/>
      <c r="Q15" s="3"/>
      <c r="R15" s="3"/>
      <c r="S15" s="3"/>
      <c r="T15" s="3"/>
      <c r="U15" s="3"/>
      <c r="V15" s="3"/>
      <c r="W15" s="3"/>
      <c r="X15" s="3"/>
      <c r="Y15" s="3"/>
      <c r="Z15" s="3"/>
      <c r="AA15" s="3"/>
      <c r="AB15" s="3"/>
      <c r="AC15" s="3"/>
      <c r="AD15" s="3"/>
      <c r="AE15" s="3"/>
      <c r="AF15" s="3"/>
      <c r="AG15" s="3"/>
      <c r="AH15" s="3"/>
      <c r="AI15" s="3"/>
      <c r="AJ15" s="3"/>
      <c r="AK15" s="3"/>
      <c r="AL15" s="3"/>
      <c r="AM15" s="3"/>
      <c r="AN15" s="3"/>
      <c r="AO15" s="3"/>
      <c r="AP15" s="3"/>
      <c r="AQ15" s="3"/>
      <c r="AR15" s="3"/>
      <c r="AS15" s="3"/>
    </row>
    <row r="16" spans="1:45" x14ac:dyDescent="0.25">
      <c r="A16" s="19" t="s">
        <v>114</v>
      </c>
      <c r="B16" s="19"/>
      <c r="C16" s="19"/>
      <c r="D16" s="20">
        <v>5086269</v>
      </c>
      <c r="E16" s="19"/>
    </row>
    <row r="17" spans="1:5" x14ac:dyDescent="0.25">
      <c r="A17" s="19" t="s">
        <v>106</v>
      </c>
      <c r="B17" s="19"/>
      <c r="C17" s="19"/>
      <c r="D17" s="21">
        <v>1410461</v>
      </c>
      <c r="E17" s="23" t="s">
        <v>122</v>
      </c>
    </row>
    <row r="18" spans="1:5" x14ac:dyDescent="0.25">
      <c r="A18" s="19" t="s">
        <v>107</v>
      </c>
      <c r="B18" s="19"/>
      <c r="C18" s="19"/>
      <c r="D18" s="20">
        <v>636495</v>
      </c>
      <c r="E18" s="22">
        <f>D18/D17*100</f>
        <v>45.126735159639296</v>
      </c>
    </row>
    <row r="19" spans="1:5" x14ac:dyDescent="0.25">
      <c r="A19" s="19" t="s">
        <v>108</v>
      </c>
      <c r="B19" s="19"/>
      <c r="C19" s="19"/>
      <c r="D19" s="26">
        <v>553983</v>
      </c>
      <c r="E19" s="22">
        <f>D19/D17*100</f>
        <v>39.276732926326922</v>
      </c>
    </row>
    <row r="20" spans="1:5" x14ac:dyDescent="0.25">
      <c r="A20" s="19" t="s">
        <v>109</v>
      </c>
      <c r="B20" s="19"/>
      <c r="C20" s="19"/>
      <c r="D20" s="20">
        <v>24203</v>
      </c>
      <c r="E20" s="22">
        <f>D20/D17*100</f>
        <v>1.7159637877261404</v>
      </c>
    </row>
    <row r="21" spans="1:5" x14ac:dyDescent="0.25">
      <c r="A21" s="19" t="s">
        <v>110</v>
      </c>
      <c r="B21" s="19"/>
      <c r="C21" s="19"/>
      <c r="D21" s="20">
        <v>195780</v>
      </c>
      <c r="E21" s="22">
        <f>D21/D17*100</f>
        <v>13.88056812630764</v>
      </c>
    </row>
    <row r="22" spans="1:5" x14ac:dyDescent="0.25">
      <c r="A22" s="19" t="s">
        <v>111</v>
      </c>
      <c r="B22" s="19"/>
      <c r="C22" s="19"/>
      <c r="D22" s="20">
        <v>1284359</v>
      </c>
      <c r="E22" s="24" t="s">
        <v>123</v>
      </c>
    </row>
    <row r="23" spans="1:5" x14ac:dyDescent="0.25">
      <c r="A23" s="19" t="s">
        <v>107</v>
      </c>
      <c r="B23" s="19"/>
      <c r="C23" s="19"/>
      <c r="D23" s="20">
        <v>660152</v>
      </c>
      <c r="E23" s="22">
        <f>D23/D22*100</f>
        <v>51.399336166912832</v>
      </c>
    </row>
    <row r="24" spans="1:5" x14ac:dyDescent="0.25">
      <c r="A24" s="19" t="s">
        <v>108</v>
      </c>
      <c r="B24" s="19"/>
      <c r="C24" s="19"/>
      <c r="D24" s="26">
        <v>104341</v>
      </c>
      <c r="E24" s="22">
        <f>D24/D22*100</f>
        <v>8.1239746830909425</v>
      </c>
    </row>
    <row r="25" spans="1:5" x14ac:dyDescent="0.25">
      <c r="A25" s="19" t="s">
        <v>109</v>
      </c>
      <c r="B25" s="19"/>
      <c r="C25" s="19"/>
      <c r="D25" s="20">
        <v>18212</v>
      </c>
      <c r="E25" s="22">
        <f>D25/D22*100</f>
        <v>1.4179836011582432</v>
      </c>
    </row>
    <row r="26" spans="1:5" x14ac:dyDescent="0.25">
      <c r="A26" s="19" t="s">
        <v>110</v>
      </c>
      <c r="B26" s="19"/>
      <c r="C26" s="19"/>
      <c r="D26" s="20">
        <v>501654</v>
      </c>
      <c r="E26" s="22">
        <f>D26/D22*100</f>
        <v>39.058705548837978</v>
      </c>
    </row>
    <row r="27" spans="1:5" x14ac:dyDescent="0.25">
      <c r="A27" s="19" t="s">
        <v>112</v>
      </c>
      <c r="B27" s="19"/>
      <c r="C27" s="19"/>
      <c r="D27" s="20">
        <v>1944708</v>
      </c>
      <c r="E27" s="24" t="s">
        <v>124</v>
      </c>
    </row>
    <row r="28" spans="1:5" x14ac:dyDescent="0.25">
      <c r="A28" s="19" t="s">
        <v>107</v>
      </c>
      <c r="B28" s="19"/>
      <c r="C28" s="19"/>
      <c r="D28" s="20">
        <v>1196738</v>
      </c>
      <c r="E28" s="22">
        <f>D28/D27*100</f>
        <v>61.538184652914474</v>
      </c>
    </row>
    <row r="29" spans="1:5" x14ac:dyDescent="0.25">
      <c r="A29" s="19" t="s">
        <v>108</v>
      </c>
      <c r="B29" s="19"/>
      <c r="C29" s="19"/>
      <c r="D29" s="26">
        <v>174896</v>
      </c>
      <c r="E29" s="22">
        <f>D29/D28*100</f>
        <v>14.61439345955422</v>
      </c>
    </row>
    <row r="30" spans="1:5" x14ac:dyDescent="0.25">
      <c r="A30" s="19" t="s">
        <v>109</v>
      </c>
      <c r="B30" s="19"/>
      <c r="C30" s="19"/>
      <c r="D30" s="20">
        <v>41810</v>
      </c>
      <c r="E30" s="22">
        <f>D30/D27*100</f>
        <v>2.1499371628028476</v>
      </c>
    </row>
    <row r="31" spans="1:5" x14ac:dyDescent="0.25">
      <c r="A31" s="19" t="s">
        <v>110</v>
      </c>
      <c r="B31" s="19"/>
      <c r="C31" s="19"/>
      <c r="D31" s="20">
        <v>531264</v>
      </c>
      <c r="E31" s="22">
        <f>D31/D27*100</f>
        <v>27.318445751238745</v>
      </c>
    </row>
    <row r="32" spans="1:5" x14ac:dyDescent="0.25">
      <c r="A32" s="19" t="s">
        <v>113</v>
      </c>
      <c r="B32" s="19"/>
      <c r="C32" s="19"/>
      <c r="D32" s="20">
        <v>446741</v>
      </c>
      <c r="E32" s="24" t="s">
        <v>125</v>
      </c>
    </row>
    <row r="33" spans="1:5" x14ac:dyDescent="0.25">
      <c r="A33" s="19" t="s">
        <v>107</v>
      </c>
      <c r="B33" s="19"/>
      <c r="C33" s="19"/>
      <c r="D33" s="20">
        <v>18472</v>
      </c>
      <c r="E33" s="22">
        <f>D33/D32*100</f>
        <v>4.1348342775791789</v>
      </c>
    </row>
    <row r="34" spans="1:5" x14ac:dyDescent="0.25">
      <c r="A34" s="19" t="s">
        <v>108</v>
      </c>
      <c r="B34" s="19"/>
      <c r="C34" s="19"/>
      <c r="D34" s="20">
        <v>203634</v>
      </c>
      <c r="E34" s="22">
        <f>D34/D32*100</f>
        <v>45.582115812070079</v>
      </c>
    </row>
    <row r="35" spans="1:5" x14ac:dyDescent="0.25">
      <c r="A35" s="19" t="s">
        <v>109</v>
      </c>
      <c r="B35" s="19"/>
      <c r="C35" s="19"/>
      <c r="D35" s="20">
        <v>208645</v>
      </c>
      <c r="E35" s="22">
        <f>D35/D32*100</f>
        <v>46.703794816235806</v>
      </c>
    </row>
    <row r="36" spans="1:5" x14ac:dyDescent="0.25">
      <c r="A36" s="19" t="s">
        <v>110</v>
      </c>
      <c r="B36" s="19"/>
      <c r="C36" s="19"/>
      <c r="D36" s="20">
        <v>15990</v>
      </c>
      <c r="E36" s="22">
        <f>D36/D32*100</f>
        <v>3.5792550941149344</v>
      </c>
    </row>
    <row r="37" spans="1:5" x14ac:dyDescent="0.25">
      <c r="A37" s="19"/>
      <c r="B37" s="19"/>
      <c r="C37" s="19"/>
      <c r="D37" s="20"/>
      <c r="E37" s="22"/>
    </row>
    <row r="38" spans="1:5" x14ac:dyDescent="0.25">
      <c r="A38" s="19" t="s">
        <v>120</v>
      </c>
      <c r="B38" s="19"/>
      <c r="C38" s="19"/>
      <c r="D38" s="20">
        <v>5086269</v>
      </c>
      <c r="E38" s="24" t="s">
        <v>121</v>
      </c>
    </row>
    <row r="39" spans="1:5" x14ac:dyDescent="0.25">
      <c r="A39" s="19" t="s">
        <v>117</v>
      </c>
      <c r="B39" s="19"/>
      <c r="C39" s="19"/>
      <c r="D39" s="20">
        <f>D18+D23+D28+D33</f>
        <v>2511857</v>
      </c>
      <c r="E39" s="22">
        <f>D39/D38*100</f>
        <v>49.385060050893884</v>
      </c>
    </row>
    <row r="40" spans="1:5" x14ac:dyDescent="0.25">
      <c r="A40" s="19" t="s">
        <v>128</v>
      </c>
      <c r="B40" s="19"/>
      <c r="C40" s="19"/>
      <c r="D40" s="20">
        <f>D19+D24+D29+D34</f>
        <v>1036854</v>
      </c>
      <c r="E40" s="22">
        <f>D40/D38*100</f>
        <v>20.385355159154972</v>
      </c>
    </row>
    <row r="41" spans="1:5" x14ac:dyDescent="0.25">
      <c r="A41" s="19" t="s">
        <v>118</v>
      </c>
      <c r="B41" s="19"/>
      <c r="C41" s="19"/>
      <c r="D41" s="20">
        <f>D20+D25+D30+D35</f>
        <v>292870</v>
      </c>
      <c r="E41" s="22">
        <f>D41/D38*100</f>
        <v>5.7580517271107761</v>
      </c>
    </row>
    <row r="42" spans="1:5" x14ac:dyDescent="0.25">
      <c r="A42" s="19" t="s">
        <v>129</v>
      </c>
      <c r="B42" s="19"/>
      <c r="C42" s="19"/>
      <c r="D42" s="20">
        <f>D21+D26+D31+D36</f>
        <v>1244688</v>
      </c>
      <c r="E42" s="22">
        <f>D42/D38*100</f>
        <v>24.471533062840365</v>
      </c>
    </row>
    <row r="43" spans="1:5" x14ac:dyDescent="0.25">
      <c r="A43" s="27" t="s">
        <v>126</v>
      </c>
      <c r="D43" s="3">
        <f>D24+D29</f>
        <v>279237</v>
      </c>
      <c r="E43" s="28">
        <f>D43/D38*100</f>
        <v>5.490016355800293</v>
      </c>
    </row>
  </sheetData>
  <sheetProtection password="D3B6" sheet="1" objects="1" scenarios="1"/>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HH Internet Page" ma:contentTypeID="0x010100C568DB52D9D0A14D9B2FDCC96666E9F2007948130EC3DB064584E219954237AF390064DEA0F50FC8C147B0B6EA0636C4A7D40091D93D3A3C99514781B979AD8F860E9F00BE82889BE1BDD848B726159F5C60437E" ma:contentTypeVersion="4" ma:contentTypeDescription="Use this content type for HH Internet Pages" ma:contentTypeScope="" ma:versionID="9276fe12368026e8777a6a1d15c64c24">
  <xsd:schema xmlns:xsd="http://www.w3.org/2001/XMLSchema" xmlns:xs="http://www.w3.org/2001/XMLSchema" xmlns:p="http://schemas.microsoft.com/office/2006/metadata/properties" xmlns:ns1="http://schemas.microsoft.com/sharepoint/v3" xmlns:ns2="15fed199-785c-41dd-80c4-b4119d809082" targetNamespace="http://schemas.microsoft.com/office/2006/metadata/properties" ma:root="true" ma:fieldsID="8047f53ef6ede3b09b52281f86f5955a" ns1:_="" ns2:_="">
    <xsd:import namespace="http://schemas.microsoft.com/sharepoint/v3"/>
    <xsd:import namespace="15fed199-785c-41dd-80c4-b4119d809082"/>
    <xsd:element name="properties">
      <xsd:complexType>
        <xsd:sequence>
          <xsd:element name="documentManagement">
            <xsd:complexType>
              <xsd:all>
                <xsd:element ref="ns1:Comments" minOccurs="0"/>
                <xsd:element ref="ns1:PublishingStartDate" minOccurs="0"/>
                <xsd:element ref="ns1:PublishingExpirationDate" minOccurs="0"/>
                <xsd:element ref="ns1:PublishingContact" minOccurs="0"/>
                <xsd:element ref="ns1:PublishingContactEmail" minOccurs="0"/>
                <xsd:element ref="ns1:PublishingContactName" minOccurs="0"/>
                <xsd:element ref="ns1:PublishingContactPicture" minOccurs="0"/>
                <xsd:element ref="ns1:PublishingPageLayout" minOccurs="0"/>
                <xsd:element ref="ns1:PublishingVariationGroupID" minOccurs="0"/>
                <xsd:element ref="ns1:PublishingVariationRelationshipLinkFieldID" minOccurs="0"/>
                <xsd:element ref="ns1:PublishingRollupImage" minOccurs="0"/>
                <xsd:element ref="ns1:Audience" minOccurs="0"/>
                <xsd:element ref="ns1:PublishingIsFurlPage" minOccurs="0"/>
                <xsd:element ref="ns1:PublishingPageImage" minOccurs="0"/>
                <xsd:element ref="ns1:PublishingPageContent" minOccurs="0"/>
                <xsd:element ref="ns1:SummaryLinks" minOccurs="0"/>
                <xsd:element ref="ns1:SummaryLinks2" minOccurs="0"/>
                <xsd:element ref="ns1:SeoBrowserTitle" minOccurs="0"/>
                <xsd:element ref="ns1:SeoMetaDescription" minOccurs="0"/>
                <xsd:element ref="ns1:SeoKeywords" minOccurs="0"/>
                <xsd:element ref="ns1:SeoRobotsNoIndex" minOccurs="0"/>
                <xsd:element ref="ns2:n0ad17990ad2453a88de36febbeb5246" minOccurs="0"/>
                <xsd:element ref="ns2:TaxCatchAll" minOccurs="0"/>
                <xsd:element ref="ns2:TaxCatchAllLabel" minOccurs="0"/>
                <xsd:element ref="ns2:j0297349de644f78885f8b6d038b0176"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omments" ma:index="8" nillable="true" ma:displayName="Comments" ma:internalName="Comments">
      <xsd:simpleType>
        <xsd:restriction base="dms:Note">
          <xsd:maxLength value="255"/>
        </xsd:restriction>
      </xsd:simpleType>
    </xsd:element>
    <xsd:element name="PublishingStartDate" ma:index="9"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10"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element name="PublishingContact" ma:index="11" nillable="true" ma:displayName="Contact" ma:description="Contact is a site column created by the Publishing feature. It is used on the Page Content Type as the person or group who is the contact person for the page." ma:list="UserInfo" ma:internalName="PublishingContact">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ublishingContactEmail" ma:index="12" nillable="true" ma:displayName="Contact E-Mail Address" ma:description="Contact E-mail Address is a site column created by the Publishing feature. It is used on the Page Content Type as the e-mail address of the person or group who is the contact person for the page." ma:internalName="PublishingContactEmail">
      <xsd:simpleType>
        <xsd:restriction base="dms:Text">
          <xsd:maxLength value="255"/>
        </xsd:restriction>
      </xsd:simpleType>
    </xsd:element>
    <xsd:element name="PublishingContactName" ma:index="13" nillable="true" ma:displayName="Contact Name" ma:description="Contact Name is a site column created by the Publishing feature. It is used on the Page Content Type as the name of the person or group who is the contact person for the page." ma:internalName="PublishingContactName">
      <xsd:simpleType>
        <xsd:restriction base="dms:Text">
          <xsd:maxLength value="255"/>
        </xsd:restriction>
      </xsd:simpleType>
    </xsd:element>
    <xsd:element name="PublishingContactPicture" ma:index="14" nillable="true" ma:displayName="Contact Picture" ma:description="Contact Picture is a site column created by the Publishing feature. It is used on the Page Content Type as the picture of the user or group who is the contact person for the page." ma:format="Image" ma:internalName="PublishingContactPicture">
      <xsd:complexType>
        <xsd:complexContent>
          <xsd:extension base="dms:URL">
            <xsd:sequence>
              <xsd:element name="Url" type="dms:ValidUrl" minOccurs="0" nillable="true"/>
              <xsd:element name="Description" type="xsd:string" nillable="true"/>
            </xsd:sequence>
          </xsd:extension>
        </xsd:complexContent>
      </xsd:complexType>
    </xsd:element>
    <xsd:element name="PublishingPageLayout" ma:index="15" nillable="true" ma:displayName="Page Layout" ma:internalName="PublishingPageLayout"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PublishingVariationGroupID" ma:index="16" nillable="true" ma:displayName="Variation Group ID" ma:hidden="true" ma:internalName="PublishingVariationGroupID">
      <xsd:simpleType>
        <xsd:restriction base="dms:Text">
          <xsd:maxLength value="255"/>
        </xsd:restriction>
      </xsd:simpleType>
    </xsd:element>
    <xsd:element name="PublishingVariationRelationshipLinkFieldID" ma:index="17" nillable="true" ma:displayName="Variation Relationship Link" ma:hidden="true" ma:internalName="PublishingVariationRelationshipLinkFieldID">
      <xsd:complexType>
        <xsd:complexContent>
          <xsd:extension base="dms:URL">
            <xsd:sequence>
              <xsd:element name="Url" type="dms:ValidUrl" minOccurs="0" nillable="true"/>
              <xsd:element name="Description" type="xsd:string" nillable="true"/>
            </xsd:sequence>
          </xsd:extension>
        </xsd:complexContent>
      </xsd:complexType>
    </xsd:element>
    <xsd:element name="PublishingRollupImage" ma:index="18" nillable="true" ma:displayName="Rollup Image" ma:description="Rollup Image is a site column created by the Publishing feature. It is used on the Page Content Type as the image for the page shown in content roll-ups such as the Content By Search web part." ma:internalName="PublishingRollupImage">
      <xsd:simpleType>
        <xsd:restriction base="dms:Unknown"/>
      </xsd:simpleType>
    </xsd:element>
    <xsd:element name="Audience" ma:index="19" nillable="true" ma:displayName="Target Audiences" ma:description="Target Audiences is a site column created by the Publishing feature. It is used to specify audiences to which this page will be targeted." ma:internalName="Audience">
      <xsd:simpleType>
        <xsd:restriction base="dms:Unknown"/>
      </xsd:simpleType>
    </xsd:element>
    <xsd:element name="PublishingIsFurlPage" ma:index="20" nillable="true" ma:displayName="Hide physical URLs from search" ma:description="If checked, the physical URL of this page will not appear in search results. Friendly URLs assigned to this page will always appear." ma:internalName="PublishingIsFurlPage">
      <xsd:simpleType>
        <xsd:restriction base="dms:Boolean"/>
      </xsd:simpleType>
    </xsd:element>
    <xsd:element name="PublishingPageImage" ma:index="21" nillable="true" ma:displayName="Page Image" ma:description="Page Image is a site column created by the Publishing feature. It is used on the Article Page Content Type as the primary image of the page." ma:internalName="PublishingPageImage">
      <xsd:simpleType>
        <xsd:restriction base="dms:Unknown"/>
      </xsd:simpleType>
    </xsd:element>
    <xsd:element name="PublishingPageContent" ma:index="22" nillable="true" ma:displayName="Page Content" ma:description="Page Content is a site column created by the Publishing feature. It is used on the Article Page Content Type as the content of the page." ma:internalName="PublishingPageContent">
      <xsd:simpleType>
        <xsd:restriction base="dms:Unknown"/>
      </xsd:simpleType>
    </xsd:element>
    <xsd:element name="SummaryLinks" ma:index="23" nillable="true" ma:displayName="Summary Links" ma:description="Summary Links is a site column created by the Publishing feature. It is used on the Welcome Page Content Type to display a set of links." ma:internalName="SummaryLinks">
      <xsd:simpleType>
        <xsd:restriction base="dms:Unknown"/>
      </xsd:simpleType>
    </xsd:element>
    <xsd:element name="SummaryLinks2" ma:index="24" nillable="true" ma:displayName="Summary Links 2" ma:description="Summary Links 2 is a site column created by the Publishing feature. It is used on the Welcome Page Content Type to display a second set of links." ma:internalName="SummaryLinks2">
      <xsd:simpleType>
        <xsd:restriction base="dms:Unknown"/>
      </xsd:simpleType>
    </xsd:element>
    <xsd:element name="SeoBrowserTitle" ma:index="25" nillable="true" ma:displayName="Browser Title" ma:description="Browser Title is a site column created by the Publishing feature. It is used as the title that appears at the top of a browser window and may appear in Internet search results." ma:hidden="true" ma:internalName="SeoBrowserTitle">
      <xsd:simpleType>
        <xsd:restriction base="dms:Text"/>
      </xsd:simpleType>
    </xsd:element>
    <xsd:element name="SeoMetaDescription" ma:index="26" nillable="true" ma:displayName="Meta Description" ma:description="Meta Description is a site column created by the Publishing feature. Internet search engines may display this description in search results pages." ma:hidden="true" ma:internalName="SeoMetaDescription">
      <xsd:simpleType>
        <xsd:restriction base="dms:Text"/>
      </xsd:simpleType>
    </xsd:element>
    <xsd:element name="SeoKeywords" ma:index="27" nillable="true" ma:displayName="Meta Keywords" ma:description="Meta Keywords" ma:hidden="true" ma:internalName="SeoKeywords">
      <xsd:simpleType>
        <xsd:restriction base="dms:Text"/>
      </xsd:simpleType>
    </xsd:element>
    <xsd:element name="SeoRobotsNoIndex" ma:index="28" nillable="true" ma:displayName="Hide from Internet Search Engines" ma:description="Hide from Internet Search Engines is a site column created by the Publishing feature. It is used to indicate to search engine crawlers that a particular page should not be indexed." ma:hidden="true" ma:internalName="RobotsNoIndex">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15fed199-785c-41dd-80c4-b4119d809082" elementFormDefault="qualified">
    <xsd:import namespace="http://schemas.microsoft.com/office/2006/documentManagement/types"/>
    <xsd:import namespace="http://schemas.microsoft.com/office/infopath/2007/PartnerControls"/>
    <xsd:element name="n0ad17990ad2453a88de36febbeb5246" ma:index="29" nillable="true" ma:taxonomy="true" ma:internalName="n0ad17990ad2453a88de36febbeb5246" ma:taxonomyFieldName="Content_x0020_Category" ma:displayName="Content Category" ma:default="" ma:fieldId="{70ad1799-0ad2-453a-88de-36febbeb5246}" ma:sspId="83025100-e092-4eee-b8f9-de1558fda12b" ma:termSetId="45bfa73c-3066-4496-84b5-9f18580c3984" ma:anchorId="00000000-0000-0000-0000-000000000000" ma:open="false" ma:isKeyword="false">
      <xsd:complexType>
        <xsd:sequence>
          <xsd:element ref="pc:Terms" minOccurs="0" maxOccurs="1"/>
        </xsd:sequence>
      </xsd:complexType>
    </xsd:element>
    <xsd:element name="TaxCatchAll" ma:index="30" nillable="true" ma:displayName="Taxonomy Catch All Column" ma:hidden="true" ma:list="{2fbeeb42-babd-4756-ab38-55319f2cea4e}" ma:internalName="TaxCatchAll" ma:showField="CatchAllData" ma:web="26bf5321-1145-4024-8fe4-7684367eb814">
      <xsd:complexType>
        <xsd:complexContent>
          <xsd:extension base="dms:MultiChoiceLookup">
            <xsd:sequence>
              <xsd:element name="Value" type="dms:Lookup" maxOccurs="unbounded" minOccurs="0" nillable="true"/>
            </xsd:sequence>
          </xsd:extension>
        </xsd:complexContent>
      </xsd:complexType>
    </xsd:element>
    <xsd:element name="TaxCatchAllLabel" ma:index="31" nillable="true" ma:displayName="Taxonomy Catch All Column1" ma:hidden="true" ma:list="{2fbeeb42-babd-4756-ab38-55319f2cea4e}" ma:internalName="TaxCatchAllLabel" ma:readOnly="true" ma:showField="CatchAllDataLabel" ma:web="26bf5321-1145-4024-8fe4-7684367eb814">
      <xsd:complexType>
        <xsd:complexContent>
          <xsd:extension base="dms:MultiChoiceLookup">
            <xsd:sequence>
              <xsd:element name="Value" type="dms:Lookup" maxOccurs="unbounded" minOccurs="0" nillable="true"/>
            </xsd:sequence>
          </xsd:extension>
        </xsd:complexContent>
      </xsd:complexType>
    </xsd:element>
    <xsd:element name="j0297349de644f78885f8b6d038b0176" ma:index="33" nillable="true" ma:taxonomy="true" ma:internalName="j0297349de644f78885f8b6d038b0176" ma:taxonomyFieldName="Topic" ma:displayName="Content Topic" ma:default="" ma:fieldId="{30297349-de64-4f78-885f-8b6d038b0176}" ma:sspId="83025100-e092-4eee-b8f9-de1558fda12b" ma:termSetId="e168c475-9642-4e66-817f-8e041aab076b" ma:anchorId="00000000-0000-0000-0000-000000000000"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haredContentType xmlns="Microsoft.SharePoint.Taxonomy.ContentTypeSync" SourceId="83025100-e092-4eee-b8f9-de1558fda12b" ContentTypeId="0x010100C568DB52D9D0A14D9B2FDCC96666E9F2007948130EC3DB064584E219954237AF390064DEA0F50FC8C147B0B6EA0636C4A7D40091D93D3A3C99514781B979AD8F860E9F" PreviousValue="false"/>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j0297349de644f78885f8b6d038b0176 xmlns="15fed199-785c-41dd-80c4-b4119d809082">
      <Terms xmlns="http://schemas.microsoft.com/office/infopath/2007/PartnerControls"/>
    </j0297349de644f78885f8b6d038b0176>
    <PublishingRollupImage xmlns="http://schemas.microsoft.com/sharepoint/v3" xsi:nil="true"/>
    <PublishingContactEmail xmlns="http://schemas.microsoft.com/sharepoint/v3" xsi:nil="true"/>
    <PublishingVariationRelationshipLinkFieldID xmlns="http://schemas.microsoft.com/sharepoint/v3">
      <Url xsi:nil="true"/>
      <Description xsi:nil="true"/>
    </PublishingVariationRelationshipLinkFieldID>
    <PublishingPageContent xmlns="http://schemas.microsoft.com/sharepoint/v3" xsi:nil="true"/>
    <SeoKeywords xmlns="http://schemas.microsoft.com/sharepoint/v3" xsi:nil="true"/>
    <PublishingVariationGroupID xmlns="http://schemas.microsoft.com/sharepoint/v3" xsi:nil="true"/>
    <SummaryLinks2 xmlns="http://schemas.microsoft.com/sharepoint/v3" xsi:nil="true"/>
    <Audience xmlns="http://schemas.microsoft.com/sharepoint/v3" xsi:nil="true"/>
    <PublishingIsFurlPage xmlns="http://schemas.microsoft.com/sharepoint/v3" xsi:nil="true"/>
    <PublishingPageImage xmlns="http://schemas.microsoft.com/sharepoint/v3" xsi:nil="true"/>
    <SummaryLinks xmlns="http://schemas.microsoft.com/sharepoint/v3" xsi:nil="true"/>
    <PublishingExpirationDate xmlns="http://schemas.microsoft.com/sharepoint/v3" xsi:nil="true"/>
    <SeoBrowserTitle xmlns="http://schemas.microsoft.com/sharepoint/v3" xsi:nil="true"/>
    <PublishingContactPicture xmlns="http://schemas.microsoft.com/sharepoint/v3">
      <Url xsi:nil="true"/>
      <Description xsi:nil="true"/>
    </PublishingContactPicture>
    <PublishingStartDate xmlns="http://schemas.microsoft.com/sharepoint/v3" xsi:nil="true"/>
    <SeoRobotsNoIndex xmlns="http://schemas.microsoft.com/sharepoint/v3" xsi:nil="true"/>
    <SeoMetaDescription xmlns="http://schemas.microsoft.com/sharepoint/v3" xsi:nil="true"/>
    <n0ad17990ad2453a88de36febbeb5246 xmlns="15fed199-785c-41dd-80c4-b4119d809082">
      <Terms xmlns="http://schemas.microsoft.com/office/infopath/2007/PartnerControls"/>
    </n0ad17990ad2453a88de36febbeb5246>
    <TaxCatchAll xmlns="15fed199-785c-41dd-80c4-b4119d809082"/>
    <PublishingContact xmlns="http://schemas.microsoft.com/sharepoint/v3">
      <UserInfo>
        <DisplayName/>
        <AccountId xsi:nil="true"/>
        <AccountType/>
      </UserInfo>
    </PublishingContact>
    <PublishingContactName xmlns="http://schemas.microsoft.com/sharepoint/v3" xsi:nil="true"/>
    <Comments xmlns="http://schemas.microsoft.com/sharepoint/v3" xsi:nil="true"/>
  </documentManagement>
</p:properties>
</file>

<file path=customXml/itemProps1.xml><?xml version="1.0" encoding="utf-8"?>
<ds:datastoreItem xmlns:ds="http://schemas.openxmlformats.org/officeDocument/2006/customXml" ds:itemID="{FAE1491B-94C1-4CA2-A3F2-59A622B339BC}"/>
</file>

<file path=customXml/itemProps2.xml><?xml version="1.0" encoding="utf-8"?>
<ds:datastoreItem xmlns:ds="http://schemas.openxmlformats.org/officeDocument/2006/customXml" ds:itemID="{611131A2-89C4-465D-8770-A60DB38A3E7E}"/>
</file>

<file path=customXml/itemProps3.xml><?xml version="1.0" encoding="utf-8"?>
<ds:datastoreItem xmlns:ds="http://schemas.openxmlformats.org/officeDocument/2006/customXml" ds:itemID="{31C15F9A-1999-4BE0-847B-7FBE5208E883}"/>
</file>

<file path=customXml/itemProps4.xml><?xml version="1.0" encoding="utf-8"?>
<ds:datastoreItem xmlns:ds="http://schemas.openxmlformats.org/officeDocument/2006/customXml" ds:itemID="{FB8B0032-3A06-45DF-AB9E-B3F2275B5AD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ACS_13_3YR_C27010_Health Ins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Hanke, June C</dc:creator>
  <cp:lastModifiedBy>Hanke, June C</cp:lastModifiedBy>
  <dcterms:created xsi:type="dcterms:W3CDTF">2016-04-21T19:48:10Z</dcterms:created>
  <dcterms:modified xsi:type="dcterms:W3CDTF">2017-04-07T19:27:21Z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0x010104007746B344426FF34E9F9132BF10B1DBD8</vt:lpwstr>
  </property>
  <property fmtid="{D5CDD505-2E9C-101B-9397-08002B2CF9AE}" pid="3" name="Content Category">
    <vt:lpwstr/>
  </property>
  <property fmtid="{D5CDD505-2E9C-101B-9397-08002B2CF9AE}" pid="4" name="Topic">
    <vt:lpwstr/>
  </property>
  <property fmtid="{D5CDD505-2E9C-101B-9397-08002B2CF9AE}" pid="5" name="Order">
    <vt:r8>96400</vt:r8>
  </property>
</Properties>
</file>